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DCC2748A-0D52-4747-8BD8-5F87FBA42E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1" sheetId="1" r:id="rId1"/>
    <sheet name="8.2" sheetId="2" r:id="rId2"/>
    <sheet name="8.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3" l="1"/>
  <c r="H39" i="3"/>
  <c r="G39" i="3"/>
  <c r="F39" i="3"/>
  <c r="E39" i="3"/>
  <c r="D39" i="3"/>
  <c r="C39" i="3"/>
  <c r="B39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16" i="3"/>
  <c r="J20" i="3"/>
  <c r="J19" i="3"/>
  <c r="J18" i="3"/>
  <c r="J17" i="3"/>
  <c r="J15" i="3"/>
  <c r="J14" i="3"/>
  <c r="J13" i="3"/>
  <c r="J12" i="3"/>
  <c r="J11" i="3"/>
  <c r="J10" i="3"/>
  <c r="J9" i="3"/>
  <c r="J8" i="3"/>
  <c r="J7" i="3"/>
  <c r="J6" i="3"/>
  <c r="J39" i="3" l="1"/>
  <c r="C18" i="1"/>
  <c r="D10" i="1" s="1"/>
  <c r="D8" i="1" l="1"/>
  <c r="D15" i="1"/>
  <c r="D9" i="1"/>
  <c r="D13" i="1"/>
  <c r="D14" i="1"/>
  <c r="D11" i="1"/>
  <c r="D12" i="1"/>
  <c r="D16" i="1"/>
  <c r="E14" i="2" l="1"/>
  <c r="F8" i="2" s="1"/>
  <c r="C14" i="2"/>
  <c r="D10" i="2" l="1"/>
  <c r="D12" i="2"/>
  <c r="D6" i="2"/>
  <c r="D8" i="2"/>
  <c r="F6" i="2"/>
  <c r="F12" i="2"/>
  <c r="F10" i="2"/>
  <c r="D14" i="2" l="1"/>
  <c r="F14" i="2"/>
  <c r="D18" i="1"/>
</calcChain>
</file>

<file path=xl/sharedStrings.xml><?xml version="1.0" encoding="utf-8"?>
<sst xmlns="http://schemas.openxmlformats.org/spreadsheetml/2006/main" count="119" uniqueCount="105">
  <si>
    <t>Vehículo</t>
  </si>
  <si>
    <t>Clase</t>
  </si>
  <si>
    <t>%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</si>
  <si>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</si>
  <si>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</si>
  <si>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</si>
  <si>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</si>
  <si>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</si>
  <si>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</si>
  <si>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</si>
  <si>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</si>
  <si>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</si>
  <si>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</si>
  <si>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</si>
  <si>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</si>
  <si>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Nacional</t>
  </si>
  <si>
    <t>Baja California</t>
  </si>
  <si>
    <t>Chihuahua</t>
  </si>
  <si>
    <t>Coahuila</t>
  </si>
  <si>
    <t>Sonora</t>
  </si>
  <si>
    <t>Tamaulipas</t>
  </si>
  <si>
    <t>Otros</t>
  </si>
  <si>
    <t>más de 100</t>
  </si>
  <si>
    <t>8.  Grúas de Arrastre y Salvamento</t>
  </si>
  <si>
    <t>8.1 Parque Vehicular de las Grúas de Arrastre y Salvamento por Clase de Vehículo</t>
  </si>
  <si>
    <t>Grúa Tipo A</t>
  </si>
  <si>
    <t>Grúa Tipo B</t>
  </si>
  <si>
    <t>Grúa Tipo C</t>
  </si>
  <si>
    <t>Grúa Tipo D</t>
  </si>
  <si>
    <t xml:space="preserve">Grúa Industrial </t>
  </si>
  <si>
    <t>Semirremolque de dos ejes</t>
  </si>
  <si>
    <t>G-A</t>
  </si>
  <si>
    <t>G-B</t>
  </si>
  <si>
    <t>G-C</t>
  </si>
  <si>
    <t>G-D</t>
  </si>
  <si>
    <t>G-I</t>
  </si>
  <si>
    <t>S-2</t>
  </si>
  <si>
    <t xml:space="preserve">8.2 Estructura Empresarial  de las Grúas de Arrastre y Salvamento </t>
  </si>
  <si>
    <t>OTROS</t>
  </si>
  <si>
    <t>Total general</t>
  </si>
  <si>
    <t>Aguascalientes</t>
  </si>
  <si>
    <t>Baja California Sur</t>
  </si>
  <si>
    <t>Campeche</t>
  </si>
  <si>
    <t>Chiapas</t>
  </si>
  <si>
    <t>Ciudad de México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</si>
  <si>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</si>
  <si>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</si>
  <si>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</si>
  <si>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</si>
  <si>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</si>
  <si>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</si>
  <si>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</si>
  <si>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</si>
  <si>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</si>
  <si>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</si>
  <si>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</si>
  <si>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</si>
  <si>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</si>
  <si>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</si>
  <si>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</si>
  <si>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</si>
  <si>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</si>
  <si>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Tabasco</t>
  </si>
  <si>
    <t>Tlaxcala</t>
  </si>
  <si>
    <t>Veracruz</t>
  </si>
  <si>
    <t>Yucatán</t>
  </si>
  <si>
    <t>Zacatecas</t>
  </si>
  <si>
    <t>AGS</t>
  </si>
  <si>
    <t>BC</t>
  </si>
  <si>
    <t>BCS</t>
  </si>
  <si>
    <t>CAMP</t>
  </si>
  <si>
    <t>CHIS</t>
  </si>
  <si>
    <t>CHIH</t>
  </si>
  <si>
    <t>CDMX</t>
  </si>
  <si>
    <t>COAH</t>
  </si>
  <si>
    <t>COL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</si>
  <si>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</si>
  <si>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</si>
  <si>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</si>
  <si>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</si>
  <si>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</si>
  <si>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</si>
  <si>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</si>
  <si>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</si>
  <si>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</si>
  <si>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</si>
  <si>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</si>
  <si>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</si>
  <si>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</si>
  <si>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</si>
  <si>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</si>
  <si>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</si>
  <si>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</si>
  <si>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</si>
  <si>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TAMS</t>
  </si>
  <si>
    <t>TLAX</t>
  </si>
  <si>
    <t>VER</t>
  </si>
  <si>
    <t>YUC</t>
  </si>
  <si>
    <t>ZAC</t>
  </si>
  <si>
    <t>8.3 Parque Vehicular de las Grúas de Arrastre y Salvamento por Clase de Vehículo y Entidad Federativa</t>
  </si>
  <si>
    <t>*Otros Incluye: Caja, Estacas, Plataforma, Redilas, Tractor, entre otros.</t>
  </si>
  <si>
    <t>Entidad Federativa</t>
  </si>
  <si>
    <t>Semirremolque de tres ejes</t>
  </si>
  <si>
    <t>S-3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</si>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</sst>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6" tint="0.59999389629810485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8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0" fontId="17" fillId="0" borderId="0" xfId="0" applyFont="1"/>
    <xf numFmtId="3" fontId="20" fillId="34" borderId="0" xfId="0" applyNumberFormat="1" applyFont="1" applyFill="1" applyAlignment="1">
      <alignment horizontal="center"/>
    </xf>
    <xf numFmtId="0" fontId="21" fillId="34" borderId="0" xfId="0" applyFont="1" applyFill="1"/>
    <xf numFmtId="0" fontId="23" fillId="33" borderId="0" xfId="0" applyFont="1" applyFill="1" applyAlignment="1">
      <alignment horizontal="center" vertical="center"/>
    </xf>
    <xf numFmtId="2" fontId="20" fillId="34" borderId="0" xfId="0" applyNumberFormat="1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21" fillId="33" borderId="0" xfId="42" applyFont="1" applyFill="1"/>
    <xf numFmtId="0" fontId="21" fillId="33" borderId="0" xfId="42" applyFont="1" applyFill="1" applyAlignment="1">
      <alignment horizontal="center"/>
    </xf>
    <xf numFmtId="3" fontId="20" fillId="33" borderId="0" xfId="42" applyNumberFormat="1" applyFont="1" applyFill="1" applyAlignment="1">
      <alignment horizontal="center"/>
    </xf>
    <xf numFmtId="165" fontId="20" fillId="33" borderId="0" xfId="42" applyNumberFormat="1" applyFont="1" applyFill="1" applyAlignment="1">
      <alignment horizontal="center"/>
    </xf>
    <xf numFmtId="0" fontId="13" fillId="33" borderId="0" xfId="42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/>
    <xf numFmtId="3" fontId="0" fillId="0" borderId="0" xfId="0" applyNumberFormat="1"/>
    <xf numFmtId="164" fontId="0" fillId="0" borderId="0" xfId="0" applyNumberFormat="1"/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9" fillId="0" borderId="0" xfId="0" applyFont="1"/>
    <xf numFmtId="0" fontId="19" fillId="35" borderId="0" xfId="26" applyFont="1" applyFill="1" applyAlignment="1">
      <alignment horizontal="center" vertical="center" wrapText="1"/>
    </xf>
    <xf numFmtId="3" fontId="19" fillId="35" borderId="0" xfId="26" applyNumberFormat="1" applyFont="1" applyFill="1" applyAlignment="1">
      <alignment horizontal="center" vertical="center" wrapText="1"/>
    </xf>
    <xf numFmtId="164" fontId="19" fillId="35" borderId="0" xfId="26" applyNumberFormat="1" applyFont="1" applyFill="1" applyAlignment="1">
      <alignment horizontal="center" vertical="center" wrapText="1"/>
    </xf>
    <xf numFmtId="0" fontId="19" fillId="35" borderId="0" xfId="26" applyFont="1" applyFill="1" applyAlignment="1">
      <alignment horizontal="center"/>
    </xf>
    <xf numFmtId="3" fontId="19" fillId="35" borderId="0" xfId="26" applyNumberFormat="1" applyFont="1" applyFill="1" applyAlignment="1">
      <alignment horizontal="center"/>
    </xf>
    <xf numFmtId="0" fontId="21" fillId="36" borderId="0" xfId="42" applyFont="1" applyFill="1"/>
    <xf numFmtId="0" fontId="21" fillId="36" borderId="0" xfId="42" applyFont="1" applyFill="1" applyAlignment="1">
      <alignment horizontal="center"/>
    </xf>
    <xf numFmtId="3" fontId="20" fillId="36" borderId="0" xfId="42" applyNumberFormat="1" applyFont="1" applyFill="1" applyAlignment="1">
      <alignment horizontal="center"/>
    </xf>
    <xf numFmtId="165" fontId="20" fillId="36" borderId="0" xfId="42" applyNumberFormat="1" applyFont="1" applyFill="1" applyAlignment="1">
      <alignment horizontal="center"/>
    </xf>
    <xf numFmtId="0" fontId="23" fillId="36" borderId="0" xfId="0" applyFont="1" applyFill="1"/>
    <xf numFmtId="0" fontId="23" fillId="36" borderId="0" xfId="0" applyFont="1" applyFill="1" applyAlignment="1">
      <alignment horizontal="center" vertical="center"/>
    </xf>
    <xf numFmtId="3" fontId="24" fillId="36" borderId="0" xfId="0" applyNumberFormat="1" applyFont="1" applyFill="1" applyAlignment="1">
      <alignment horizontal="center" wrapText="1"/>
    </xf>
    <xf numFmtId="165" fontId="24" fillId="36" borderId="0" xfId="0" applyNumberFormat="1" applyFont="1" applyFill="1" applyAlignment="1">
      <alignment horizontal="center" wrapText="1"/>
    </xf>
    <xf numFmtId="3" fontId="25" fillId="35" borderId="0" xfId="26" applyNumberFormat="1" applyFont="1" applyFill="1" applyBorder="1" applyAlignment="1">
      <alignment horizontal="center" vertical="center"/>
    </xf>
    <xf numFmtId="3" fontId="25" fillId="35" borderId="0" xfId="26" applyNumberFormat="1" applyFont="1" applyFill="1" applyBorder="1" applyAlignment="1">
      <alignment horizontal="center" vertical="center" wrapText="1"/>
    </xf>
    <xf numFmtId="3" fontId="25" fillId="35" borderId="0" xfId="26" applyNumberFormat="1" applyFont="1" applyFill="1" applyBorder="1" applyAlignment="1">
      <alignment vertical="center"/>
    </xf>
    <xf numFmtId="0" fontId="13" fillId="35" borderId="0" xfId="0" applyFont="1" applyFill="1" applyAlignment="1">
      <alignment horizontal="center" vertical="center"/>
    </xf>
    <xf numFmtId="0" fontId="13" fillId="35" borderId="0" xfId="0" applyFont="1" applyFill="1" applyAlignment="1">
      <alignment horizontal="center" vertical="center" wrapText="1"/>
    </xf>
    <xf numFmtId="0" fontId="13" fillId="35" borderId="0" xfId="0" applyFont="1" applyFill="1" applyAlignment="1">
      <alignment horizontal="center"/>
    </xf>
    <xf numFmtId="3" fontId="13" fillId="35" borderId="0" xfId="0" applyNumberFormat="1" applyFont="1" applyFill="1" applyAlignment="1">
      <alignment horizontal="center"/>
    </xf>
    <xf numFmtId="3" fontId="0" fillId="36" borderId="0" xfId="0" applyNumberFormat="1" applyFill="1" applyAlignment="1">
      <alignment horizontal="center"/>
    </xf>
    <xf numFmtId="0" fontId="16" fillId="36" borderId="0" xfId="0" applyFont="1" applyFill="1"/>
    <xf numFmtId="3" fontId="16" fillId="36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del Parque Vehicular de las Grúas de Arrastre y Salvamento por Clase 2024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4727777777777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3199912510936"/>
          <c:y val="0.26851851851851855"/>
          <c:w val="0.42499999999999999"/>
          <c:h val="0.7083333333333333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9C0-4794-861F-DE19C640F918}"/>
              </c:ext>
            </c:extLst>
          </c:dPt>
          <c:dPt>
            <c:idx val="1"/>
            <c:bubble3D val="0"/>
            <c:explosion val="2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C0-4794-861F-DE19C640F918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9C0-4794-861F-DE19C640F918}"/>
              </c:ext>
            </c:extLst>
          </c:dPt>
          <c:dPt>
            <c:idx val="3"/>
            <c:bubble3D val="0"/>
            <c:explosion val="9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9C0-4794-861F-DE19C640F918}"/>
              </c:ext>
            </c:extLst>
          </c:dPt>
          <c:dPt>
            <c:idx val="4"/>
            <c:bubble3D val="0"/>
            <c:explosion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9C0-4794-861F-DE19C640F918}"/>
              </c:ext>
            </c:extLst>
          </c:dPt>
          <c:dPt>
            <c:idx val="7"/>
            <c:bubble3D val="0"/>
            <c:explosion val="7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E-F20B-473E-861F-CA808DD1BFC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1D90F06-60FE-4C76-A5CF-543EF0D8FFA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C0-4794-861F-DE19C640F91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7864A36-40CE-4AE2-88AA-87A12C77B1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C0-4794-861F-DE19C640F9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A877AD-A40D-4C75-9802-4228563501E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C0-4794-861F-DE19C640F9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CD9314A-F117-41C4-937A-32F84287471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C0-4794-861F-DE19C640F918}"/>
                </c:ext>
              </c:extLst>
            </c:dLbl>
            <c:dLbl>
              <c:idx val="4"/>
              <c:layout>
                <c:manualLayout>
                  <c:x val="-6.0283683289588802E-2"/>
                  <c:y val="2.0632108486439194E-2"/>
                </c:manualLayout>
              </c:layout>
              <c:tx>
                <c:rich>
                  <a:bodyPr/>
                  <a:lstStyle/>
                  <a:p>
                    <a:fld id="{0602453A-24BC-4B4C-B7DA-572E633FD27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C0-4794-861F-DE19C640F918}"/>
                </c:ext>
              </c:extLst>
            </c:dLbl>
            <c:dLbl>
              <c:idx val="5"/>
              <c:layout>
                <c:manualLayout>
                  <c:x val="5.8952209098862639E-2"/>
                  <c:y val="-7.0134149897929432E-2"/>
                </c:manualLayout>
              </c:layout>
              <c:tx>
                <c:rich>
                  <a:bodyPr/>
                  <a:lstStyle/>
                  <a:p>
                    <a:fld id="{439D6323-614C-4B2B-AFE4-71E71E65F86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E88-413D-8AC1-67251127CEE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88-413D-8AC1-67251127CEEA}"/>
                </c:ext>
              </c:extLst>
            </c:dLbl>
            <c:dLbl>
              <c:idx val="7"/>
              <c:layout>
                <c:manualLayout>
                  <c:x val="2.8211942257217848E-2"/>
                  <c:y val="9.3733960338291053E-2"/>
                </c:manualLayout>
              </c:layout>
              <c:tx>
                <c:rich>
                  <a:bodyPr/>
                  <a:lstStyle/>
                  <a:p>
                    <a:fld id="{407C5F75-5F78-4018-88BF-3D573FAC34F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20B-473E-861F-CA808DD1BF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'8.1'!$B$8:$B$16</c:f>
              <c:strCache>
                <c:ptCount val="8"/>
                <c:pt idx="0">
                  <c:v>G-A</c:v>
                </c:pt>
                <c:pt idx="1">
                  <c:v>G-B</c:v>
                </c:pt>
                <c:pt idx="2">
                  <c:v>G-C</c:v>
                </c:pt>
                <c:pt idx="3">
                  <c:v>G-D</c:v>
                </c:pt>
                <c:pt idx="4">
                  <c:v>G-I</c:v>
                </c:pt>
                <c:pt idx="5">
                  <c:v>S-2</c:v>
                </c:pt>
                <c:pt idx="6">
                  <c:v>S-3</c:v>
                </c:pt>
                <c:pt idx="7">
                  <c:v>Otros</c:v>
                </c:pt>
              </c:strCache>
            </c:strRef>
          </c:cat>
          <c:val>
            <c:numRef>
              <c:f>'8.1'!$D$8:$D$16</c:f>
              <c:numCache>
                <c:formatCode>#,##0.0</c:formatCode>
                <c:ptCount val="8"/>
                <c:pt idx="0">
                  <c:v>46.553647111309388</c:v>
                </c:pt>
                <c:pt idx="1">
                  <c:v>19.36946984905941</c:v>
                </c:pt>
                <c:pt idx="2">
                  <c:v>15.726076288199867</c:v>
                </c:pt>
                <c:pt idx="3">
                  <c:v>12.491635065804148</c:v>
                </c:pt>
                <c:pt idx="4">
                  <c:v>0.31972637370808238</c:v>
                </c:pt>
                <c:pt idx="5">
                  <c:v>8.9225964755743917E-2</c:v>
                </c:pt>
                <c:pt idx="6">
                  <c:v>2.2306491188935979E-2</c:v>
                </c:pt>
                <c:pt idx="7">
                  <c:v>5.4279128559744221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0-4794-861F-DE19C640F9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0.77048731408573934"/>
          <c:y val="0.23920530766987461"/>
          <c:w val="0.11623053368328959"/>
          <c:h val="0.60575058326042575"/>
        </c:manualLayout>
      </c:layout>
      <c:overlay val="1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de las Grúas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de Arrastre y Salvamento 2024</a:t>
            </a:r>
          </a:p>
        </c:rich>
      </c:tx>
      <c:layout>
        <c:manualLayout>
          <c:xMode val="edge"/>
          <c:yMode val="edge"/>
          <c:x val="0.283095336767114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513513513513514"/>
          <c:w val="0.8815517139304957"/>
          <c:h val="0.69346102007519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('8.2'!$A$6,'8.2'!$A$8,'8.2'!$A$10,'8.2'!$A$12)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('8.2'!$C$6,'8.2'!$C$8,'8.2'!$C$10,'8.2'!$C$12)</c:f>
              <c:numCache>
                <c:formatCode>#,##0</c:formatCode>
                <c:ptCount val="4"/>
                <c:pt idx="0">
                  <c:v>2253</c:v>
                </c:pt>
                <c:pt idx="1">
                  <c:v>696</c:v>
                </c:pt>
                <c:pt idx="2">
                  <c:v>26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ACD-98E2-EE9C39EFCB36}"/>
            </c:ext>
          </c:extLst>
        </c:ser>
        <c:ser>
          <c:idx val="1"/>
          <c:order val="1"/>
          <c:tx>
            <c:strRef>
              <c:f>'8.2'!$E$4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4-4ACD-98E2-EE9C39EFC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('8.2'!$A$6,'8.2'!$A$8,'8.2'!$A$10,'8.2'!$A$12)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('8.2'!$E$6,'8.2'!$E$8,'8.2'!$E$10,'8.2'!$E$12)</c:f>
              <c:numCache>
                <c:formatCode>#,##0</c:formatCode>
                <c:ptCount val="4"/>
                <c:pt idx="0">
                  <c:v>5103</c:v>
                </c:pt>
                <c:pt idx="1">
                  <c:v>7171</c:v>
                </c:pt>
                <c:pt idx="2">
                  <c:v>1056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4-4ACD-98E2-EE9C39EFCB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502016"/>
        <c:axId val="84503936"/>
      </c:barChart>
      <c:catAx>
        <c:axId val="8450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503936"/>
        <c:crosses val="autoZero"/>
        <c:auto val="1"/>
        <c:lblAlgn val="ctr"/>
        <c:lblOffset val="100"/>
        <c:noMultiLvlLbl val="0"/>
      </c:catAx>
      <c:valAx>
        <c:axId val="84503936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450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Participación de las Empresas en la Estructura Empresarial </a:t>
            </a:r>
          </a:p>
          <a:p>
            <a:pPr>
              <a:defRPr lang="es-ES" sz="1050"/>
            </a:pPr>
            <a:r>
              <a:rPr lang="es-ES" sz="1050" b="1" i="0" baseline="0"/>
              <a:t> de las Grúas de Arrastre y Salvamento 2024</a:t>
            </a: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117-4FA8-81C3-B9EC5A72B41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117-4FA8-81C3-B9EC5A72B41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117-4FA8-81C3-B9EC5A72B41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117-4FA8-81C3-B9EC5A72B4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117-4FA8-81C3-B9EC5A72B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23.4%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117-4FA8-81C3-B9EC5A72B41C}"/>
                </c:ext>
              </c:extLst>
            </c:dLbl>
            <c:dLbl>
              <c:idx val="2"/>
              <c:layout>
                <c:manualLayout>
                  <c:x val="-5.5259186351706034E-2"/>
                  <c:y val="3.928988043161271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117-4FA8-81C3-B9EC5A72B41C}"/>
                </c:ext>
              </c:extLst>
            </c:dLbl>
            <c:dLbl>
              <c:idx val="3"/>
              <c:layout>
                <c:manualLayout>
                  <c:x val="6.7615266841644789E-2"/>
                  <c:y val="8.8101487314085746E-3"/>
                </c:manualLayout>
              </c:layout>
              <c:tx>
                <c:rich>
                  <a:bodyPr/>
                  <a:lstStyle/>
                  <a:p>
                    <a:fld id="{FF3468D6-838C-46D1-BEBC-F582130670E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7-4FA8-81C3-B9EC5A72B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('8.2'!$A$6,'8.2'!$A$8,'8.2'!$A$10,'8.2'!$A$12)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('8.2'!$D$6,'8.2'!$D$8,'8.2'!$D$10,'8.2'!$D$12)</c:f>
              <c:numCache>
                <c:formatCode>#,##0.0</c:formatCode>
                <c:ptCount val="4"/>
                <c:pt idx="0">
                  <c:v>75.70564516129032</c:v>
                </c:pt>
                <c:pt idx="1">
                  <c:v>23.387096774193548</c:v>
                </c:pt>
                <c:pt idx="2">
                  <c:v>0.87365591397849462</c:v>
                </c:pt>
                <c:pt idx="3">
                  <c:v>3.3602150537634407E-2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7-4FA8-81C3-B9EC5A72B4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780621172353453"/>
          <c:y val="0.38349154272382618"/>
          <c:w val="0.24821741032370953"/>
          <c:h val="0.34614319043452907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de las Grúas de Arrastre y Salvamento 2024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46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514435695538064E-2"/>
          <c:y val="0.22685185185185186"/>
          <c:w val="0.44722222222222224"/>
          <c:h val="0.745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2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BF26-47B8-8F24-02EF6040AD9C}"/>
              </c:ext>
            </c:extLst>
          </c:dPt>
          <c:dPt>
            <c:idx val="1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26-47B8-8F24-02EF6040AD9C}"/>
              </c:ext>
            </c:extLst>
          </c:dPt>
          <c:dPt>
            <c:idx val="2"/>
            <c:bubble3D val="0"/>
            <c:explosion val="15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F26-47B8-8F24-02EF6040AD9C}"/>
              </c:ext>
            </c:extLst>
          </c:dPt>
          <c:dPt>
            <c:idx val="3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26-47B8-8F24-02EF6040AD9C}"/>
              </c:ext>
            </c:extLst>
          </c:dPt>
          <c:dLbls>
            <c:dLbl>
              <c:idx val="0"/>
              <c:layout>
                <c:manualLayout>
                  <c:x val="-0.11666666666666667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F26-47B8-8F24-02EF6040AD9C}"/>
                </c:ext>
              </c:extLst>
            </c:dLbl>
            <c:dLbl>
              <c:idx val="1"/>
              <c:layout>
                <c:manualLayout>
                  <c:x val="0.1"/>
                  <c:y val="-7.87037037037037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F26-47B8-8F24-02EF6040AD9C}"/>
                </c:ext>
              </c:extLst>
            </c:dLbl>
            <c:dLbl>
              <c:idx val="2"/>
              <c:layout>
                <c:manualLayout>
                  <c:x val="4.4444444444444446E-2"/>
                  <c:y val="0.101851851851851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F26-47B8-8F24-02EF6040AD9C}"/>
                </c:ext>
              </c:extLst>
            </c:dLbl>
            <c:dLbl>
              <c:idx val="3"/>
              <c:layout>
                <c:manualLayout>
                  <c:x val="7.7777777777777779E-2"/>
                  <c:y val="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F26-47B8-8F24-02EF6040A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('8.2'!$A$6,'8.2'!$A$8,'8.2'!$A$10,'8.2'!$A$12)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('8.2'!$F$6,'8.2'!$F$8,'8.2'!$F$10,'8.2'!$F$12)</c:f>
              <c:numCache>
                <c:formatCode>#,##0.0</c:formatCode>
                <c:ptCount val="4"/>
                <c:pt idx="0">
                  <c:v>37.943341512380101</c:v>
                </c:pt>
                <c:pt idx="1">
                  <c:v>53.319949438619972</c:v>
                </c:pt>
                <c:pt idx="2">
                  <c:v>7.8518848985054648</c:v>
                </c:pt>
                <c:pt idx="3">
                  <c:v>0.8848241504944605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26-47B8-8F24-02EF6040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Parque Vehicular de las Grúas de Arrastre y Salvamento por Clase de Vehículo y Entidad Federativa 2024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41655579894116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70327724522993E-2"/>
          <c:y val="0.14399314668999708"/>
          <c:w val="0.88441748717381252"/>
          <c:h val="0.63286672499270924"/>
        </c:manualLayout>
      </c:layout>
      <c:lineChart>
        <c:grouping val="stacked"/>
        <c:varyColors val="0"/>
        <c:ser>
          <c:idx val="0"/>
          <c:order val="0"/>
          <c:tx>
            <c:strRef>
              <c:f>'8.3'!$B$4</c:f>
              <c:strCache>
                <c:ptCount val="1"/>
                <c:pt idx="0">
                  <c:v>G-A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'8.3'!$B$6:$B$37</c:f>
              <c:numCache>
                <c:formatCode>#,##0</c:formatCode>
                <c:ptCount val="32"/>
                <c:pt idx="0">
                  <c:v>64</c:v>
                </c:pt>
                <c:pt idx="1">
                  <c:v>75</c:v>
                </c:pt>
                <c:pt idx="2">
                  <c:v>15</c:v>
                </c:pt>
                <c:pt idx="3">
                  <c:v>32</c:v>
                </c:pt>
                <c:pt idx="4">
                  <c:v>150</c:v>
                </c:pt>
                <c:pt idx="5">
                  <c:v>57</c:v>
                </c:pt>
                <c:pt idx="6">
                  <c:v>1545</c:v>
                </c:pt>
                <c:pt idx="7">
                  <c:v>161</c:v>
                </c:pt>
                <c:pt idx="8">
                  <c:v>83</c:v>
                </c:pt>
                <c:pt idx="9">
                  <c:v>45</c:v>
                </c:pt>
                <c:pt idx="10">
                  <c:v>223</c:v>
                </c:pt>
                <c:pt idx="11">
                  <c:v>271</c:v>
                </c:pt>
                <c:pt idx="12">
                  <c:v>121</c:v>
                </c:pt>
                <c:pt idx="13">
                  <c:v>164</c:v>
                </c:pt>
                <c:pt idx="14">
                  <c:v>980</c:v>
                </c:pt>
                <c:pt idx="15">
                  <c:v>210</c:v>
                </c:pt>
                <c:pt idx="16">
                  <c:v>126</c:v>
                </c:pt>
                <c:pt idx="17">
                  <c:v>65</c:v>
                </c:pt>
                <c:pt idx="18">
                  <c:v>248</c:v>
                </c:pt>
                <c:pt idx="19">
                  <c:v>62</c:v>
                </c:pt>
                <c:pt idx="20">
                  <c:v>219</c:v>
                </c:pt>
                <c:pt idx="21">
                  <c:v>214</c:v>
                </c:pt>
                <c:pt idx="22">
                  <c:v>88</c:v>
                </c:pt>
                <c:pt idx="23">
                  <c:v>144</c:v>
                </c:pt>
                <c:pt idx="24">
                  <c:v>87</c:v>
                </c:pt>
                <c:pt idx="25">
                  <c:v>96</c:v>
                </c:pt>
                <c:pt idx="26">
                  <c:v>123</c:v>
                </c:pt>
                <c:pt idx="27">
                  <c:v>118</c:v>
                </c:pt>
                <c:pt idx="28">
                  <c:v>87</c:v>
                </c:pt>
                <c:pt idx="29">
                  <c:v>280</c:v>
                </c:pt>
                <c:pt idx="30">
                  <c:v>43</c:v>
                </c:pt>
                <c:pt idx="3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56-4914-9811-D66DFE3DEC9A}"/>
            </c:ext>
          </c:extLst>
        </c:ser>
        <c:ser>
          <c:idx val="1"/>
          <c:order val="1"/>
          <c:tx>
            <c:strRef>
              <c:f>'8.3'!$C$4</c:f>
              <c:strCache>
                <c:ptCount val="1"/>
                <c:pt idx="0">
                  <c:v>G-B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'8.3'!$C$6:$C$37</c:f>
              <c:numCache>
                <c:formatCode>#,##0</c:formatCode>
                <c:ptCount val="32"/>
                <c:pt idx="0">
                  <c:v>33</c:v>
                </c:pt>
                <c:pt idx="1">
                  <c:v>51</c:v>
                </c:pt>
                <c:pt idx="2">
                  <c:v>9</c:v>
                </c:pt>
                <c:pt idx="3">
                  <c:v>25</c:v>
                </c:pt>
                <c:pt idx="4">
                  <c:v>59</c:v>
                </c:pt>
                <c:pt idx="5">
                  <c:v>68</c:v>
                </c:pt>
                <c:pt idx="6">
                  <c:v>493</c:v>
                </c:pt>
                <c:pt idx="7">
                  <c:v>89</c:v>
                </c:pt>
                <c:pt idx="8">
                  <c:v>24</c:v>
                </c:pt>
                <c:pt idx="9">
                  <c:v>22</c:v>
                </c:pt>
                <c:pt idx="10">
                  <c:v>92</c:v>
                </c:pt>
                <c:pt idx="11">
                  <c:v>73</c:v>
                </c:pt>
                <c:pt idx="12">
                  <c:v>84</c:v>
                </c:pt>
                <c:pt idx="13">
                  <c:v>66</c:v>
                </c:pt>
                <c:pt idx="14">
                  <c:v>252</c:v>
                </c:pt>
                <c:pt idx="15">
                  <c:v>105</c:v>
                </c:pt>
                <c:pt idx="16">
                  <c:v>38</c:v>
                </c:pt>
                <c:pt idx="17">
                  <c:v>22</c:v>
                </c:pt>
                <c:pt idx="18">
                  <c:v>170</c:v>
                </c:pt>
                <c:pt idx="19">
                  <c:v>40</c:v>
                </c:pt>
                <c:pt idx="20">
                  <c:v>80</c:v>
                </c:pt>
                <c:pt idx="21">
                  <c:v>99</c:v>
                </c:pt>
                <c:pt idx="22">
                  <c:v>68</c:v>
                </c:pt>
                <c:pt idx="23">
                  <c:v>59</c:v>
                </c:pt>
                <c:pt idx="24">
                  <c:v>88</c:v>
                </c:pt>
                <c:pt idx="25">
                  <c:v>63</c:v>
                </c:pt>
                <c:pt idx="26">
                  <c:v>51</c:v>
                </c:pt>
                <c:pt idx="27">
                  <c:v>58</c:v>
                </c:pt>
                <c:pt idx="28">
                  <c:v>20</c:v>
                </c:pt>
                <c:pt idx="29">
                  <c:v>90</c:v>
                </c:pt>
                <c:pt idx="30">
                  <c:v>82</c:v>
                </c:pt>
                <c:pt idx="3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56-4914-9811-D66DFE3DEC9A}"/>
            </c:ext>
          </c:extLst>
        </c:ser>
        <c:ser>
          <c:idx val="2"/>
          <c:order val="2"/>
          <c:tx>
            <c:strRef>
              <c:f>'8.3'!$D$4</c:f>
              <c:strCache>
                <c:ptCount val="1"/>
                <c:pt idx="0">
                  <c:v>G-C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'8.3'!$D$6:$D$37</c:f>
              <c:numCache>
                <c:formatCode>#,##0</c:formatCode>
                <c:ptCount val="32"/>
                <c:pt idx="0">
                  <c:v>30</c:v>
                </c:pt>
                <c:pt idx="1">
                  <c:v>26</c:v>
                </c:pt>
                <c:pt idx="2">
                  <c:v>7</c:v>
                </c:pt>
                <c:pt idx="3">
                  <c:v>24</c:v>
                </c:pt>
                <c:pt idx="4">
                  <c:v>63</c:v>
                </c:pt>
                <c:pt idx="5">
                  <c:v>22</c:v>
                </c:pt>
                <c:pt idx="6">
                  <c:v>508</c:v>
                </c:pt>
                <c:pt idx="7">
                  <c:v>54</c:v>
                </c:pt>
                <c:pt idx="8">
                  <c:v>21</c:v>
                </c:pt>
                <c:pt idx="9">
                  <c:v>22</c:v>
                </c:pt>
                <c:pt idx="10">
                  <c:v>66</c:v>
                </c:pt>
                <c:pt idx="11">
                  <c:v>98</c:v>
                </c:pt>
                <c:pt idx="12">
                  <c:v>83</c:v>
                </c:pt>
                <c:pt idx="13">
                  <c:v>87</c:v>
                </c:pt>
                <c:pt idx="14">
                  <c:v>180</c:v>
                </c:pt>
                <c:pt idx="15">
                  <c:v>87</c:v>
                </c:pt>
                <c:pt idx="16">
                  <c:v>34</c:v>
                </c:pt>
                <c:pt idx="17">
                  <c:v>17</c:v>
                </c:pt>
                <c:pt idx="18">
                  <c:v>46</c:v>
                </c:pt>
                <c:pt idx="19">
                  <c:v>48</c:v>
                </c:pt>
                <c:pt idx="20">
                  <c:v>67</c:v>
                </c:pt>
                <c:pt idx="21">
                  <c:v>118</c:v>
                </c:pt>
                <c:pt idx="22">
                  <c:v>38</c:v>
                </c:pt>
                <c:pt idx="23">
                  <c:v>42</c:v>
                </c:pt>
                <c:pt idx="24">
                  <c:v>27</c:v>
                </c:pt>
                <c:pt idx="25">
                  <c:v>38</c:v>
                </c:pt>
                <c:pt idx="26">
                  <c:v>47</c:v>
                </c:pt>
                <c:pt idx="27">
                  <c:v>28</c:v>
                </c:pt>
                <c:pt idx="28">
                  <c:v>26</c:v>
                </c:pt>
                <c:pt idx="29">
                  <c:v>75</c:v>
                </c:pt>
                <c:pt idx="30">
                  <c:v>56</c:v>
                </c:pt>
                <c:pt idx="3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56-4914-9811-D66DFE3DEC9A}"/>
            </c:ext>
          </c:extLst>
        </c:ser>
        <c:ser>
          <c:idx val="3"/>
          <c:order val="3"/>
          <c:tx>
            <c:strRef>
              <c:f>'8.3'!$E$4</c:f>
              <c:strCache>
                <c:ptCount val="1"/>
                <c:pt idx="0">
                  <c:v>G-D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'8.3'!$E$6:$E$37</c:f>
              <c:numCache>
                <c:formatCode>#,##0</c:formatCode>
                <c:ptCount val="32"/>
                <c:pt idx="0">
                  <c:v>17</c:v>
                </c:pt>
                <c:pt idx="1">
                  <c:v>22</c:v>
                </c:pt>
                <c:pt idx="2">
                  <c:v>4</c:v>
                </c:pt>
                <c:pt idx="3">
                  <c:v>13</c:v>
                </c:pt>
                <c:pt idx="4">
                  <c:v>55</c:v>
                </c:pt>
                <c:pt idx="5">
                  <c:v>22</c:v>
                </c:pt>
                <c:pt idx="6">
                  <c:v>440</c:v>
                </c:pt>
                <c:pt idx="7">
                  <c:v>59</c:v>
                </c:pt>
                <c:pt idx="8">
                  <c:v>13</c:v>
                </c:pt>
                <c:pt idx="9">
                  <c:v>5</c:v>
                </c:pt>
                <c:pt idx="10">
                  <c:v>55</c:v>
                </c:pt>
                <c:pt idx="11">
                  <c:v>58</c:v>
                </c:pt>
                <c:pt idx="12">
                  <c:v>63</c:v>
                </c:pt>
                <c:pt idx="13">
                  <c:v>72</c:v>
                </c:pt>
                <c:pt idx="14">
                  <c:v>127</c:v>
                </c:pt>
                <c:pt idx="15">
                  <c:v>80</c:v>
                </c:pt>
                <c:pt idx="16">
                  <c:v>20</c:v>
                </c:pt>
                <c:pt idx="17">
                  <c:v>11</c:v>
                </c:pt>
                <c:pt idx="18">
                  <c:v>56</c:v>
                </c:pt>
                <c:pt idx="19">
                  <c:v>31</c:v>
                </c:pt>
                <c:pt idx="20">
                  <c:v>57</c:v>
                </c:pt>
                <c:pt idx="21">
                  <c:v>43</c:v>
                </c:pt>
                <c:pt idx="22">
                  <c:v>36</c:v>
                </c:pt>
                <c:pt idx="23">
                  <c:v>53</c:v>
                </c:pt>
                <c:pt idx="24">
                  <c:v>26</c:v>
                </c:pt>
                <c:pt idx="25">
                  <c:v>29</c:v>
                </c:pt>
                <c:pt idx="26">
                  <c:v>42</c:v>
                </c:pt>
                <c:pt idx="27">
                  <c:v>17</c:v>
                </c:pt>
                <c:pt idx="28">
                  <c:v>27</c:v>
                </c:pt>
                <c:pt idx="29">
                  <c:v>88</c:v>
                </c:pt>
                <c:pt idx="30">
                  <c:v>17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56-4914-9811-D66DFE3DEC9A}"/>
            </c:ext>
          </c:extLst>
        </c:ser>
        <c:ser>
          <c:idx val="4"/>
          <c:order val="4"/>
          <c:tx>
            <c:strRef>
              <c:f>'8.3'!$F$4</c:f>
              <c:strCache>
                <c:ptCount val="1"/>
                <c:pt idx="0">
                  <c:v>G-I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'8.3'!$F$6:$F$37</c:f>
              <c:numCache>
                <c:formatCode>#,##0</c:formatCode>
                <c:ptCount val="3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56-4914-9811-D66DFE3DEC9A}"/>
            </c:ext>
          </c:extLst>
        </c:ser>
        <c:ser>
          <c:idx val="5"/>
          <c:order val="5"/>
          <c:tx>
            <c:strRef>
              <c:f>'8.3'!$G$4</c:f>
              <c:strCache>
                <c:ptCount val="1"/>
                <c:pt idx="0">
                  <c:v>S-2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'8.3'!$G$6:$G$37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3F-4613-90DA-B54D7730183F}"/>
            </c:ext>
          </c:extLst>
        </c:ser>
        <c:ser>
          <c:idx val="6"/>
          <c:order val="6"/>
          <c:tx>
            <c:strRef>
              <c:f>'8.3'!$H$4</c:f>
              <c:strCache>
                <c:ptCount val="1"/>
                <c:pt idx="0">
                  <c:v>S-3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'8.3'!$H$6:$H$37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F-4613-90DA-B54D7730183F}"/>
            </c:ext>
          </c:extLst>
        </c:ser>
        <c:ser>
          <c:idx val="7"/>
          <c:order val="7"/>
          <c:tx>
            <c:strRef>
              <c:f>'8.3'!$I$4</c:f>
              <c:strCache>
                <c:ptCount val="1"/>
                <c:pt idx="0">
                  <c:v>OTROS</c:v>
                </c:pt>
              </c:strCache>
            </c:strRef>
          </c:tx>
          <c:marker>
            <c:symbol val="none"/>
          </c:marker>
          <c:dLbls>
            <c:delete val="1"/>
          </c:dLbls>
          <c:cat>
            <c:strRef>
              <c:f>'8.3'!$K$6:$K$37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'8.3'!$I$6:$I$37</c:f>
              <c:numCache>
                <c:formatCode>#,##0</c:formatCode>
                <c:ptCount val="32"/>
                <c:pt idx="0">
                  <c:v>6</c:v>
                </c:pt>
                <c:pt idx="1">
                  <c:v>27</c:v>
                </c:pt>
                <c:pt idx="2">
                  <c:v>21</c:v>
                </c:pt>
                <c:pt idx="3">
                  <c:v>8</c:v>
                </c:pt>
                <c:pt idx="4">
                  <c:v>26</c:v>
                </c:pt>
                <c:pt idx="5">
                  <c:v>15</c:v>
                </c:pt>
                <c:pt idx="6">
                  <c:v>62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73</c:v>
                </c:pt>
                <c:pt idx="11">
                  <c:v>21</c:v>
                </c:pt>
                <c:pt idx="12">
                  <c:v>75</c:v>
                </c:pt>
                <c:pt idx="13">
                  <c:v>59</c:v>
                </c:pt>
                <c:pt idx="14">
                  <c:v>49</c:v>
                </c:pt>
                <c:pt idx="15">
                  <c:v>44</c:v>
                </c:pt>
                <c:pt idx="16">
                  <c:v>7</c:v>
                </c:pt>
                <c:pt idx="17">
                  <c:v>2</c:v>
                </c:pt>
                <c:pt idx="18">
                  <c:v>29</c:v>
                </c:pt>
                <c:pt idx="19">
                  <c:v>75</c:v>
                </c:pt>
                <c:pt idx="20">
                  <c:v>8</c:v>
                </c:pt>
                <c:pt idx="21">
                  <c:v>5</c:v>
                </c:pt>
                <c:pt idx="22">
                  <c:v>9</c:v>
                </c:pt>
                <c:pt idx="23">
                  <c:v>18</c:v>
                </c:pt>
                <c:pt idx="24">
                  <c:v>7</c:v>
                </c:pt>
                <c:pt idx="25">
                  <c:v>7</c:v>
                </c:pt>
                <c:pt idx="26">
                  <c:v>11</c:v>
                </c:pt>
                <c:pt idx="27">
                  <c:v>5</c:v>
                </c:pt>
                <c:pt idx="28">
                  <c:v>3</c:v>
                </c:pt>
                <c:pt idx="29">
                  <c:v>28</c:v>
                </c:pt>
                <c:pt idx="30">
                  <c:v>11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F-4613-90DA-B54D773018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7986944"/>
        <c:axId val="27988736"/>
      </c:lineChart>
      <c:catAx>
        <c:axId val="2798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7988736"/>
        <c:crosses val="autoZero"/>
        <c:auto val="1"/>
        <c:lblAlgn val="ctr"/>
        <c:lblOffset val="100"/>
        <c:noMultiLvlLbl val="0"/>
      </c:catAx>
      <c:valAx>
        <c:axId val="279887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798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579557918338007E-2"/>
          <c:y val="0.91628280839895015"/>
          <c:w val="0.84820900131566435"/>
          <c:h val="8.3717191601049873E-2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5</xdr:row>
      <xdr:rowOff>23812</xdr:rowOff>
    </xdr:from>
    <xdr:to>
      <xdr:col>9</xdr:col>
      <xdr:colOff>95250</xdr:colOff>
      <xdr:row>20</xdr:row>
      <xdr:rowOff>90487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752475</xdr:colOff>
      <xdr:row>19</xdr:row>
      <xdr:rowOff>161925</xdr:rowOff>
    </xdr:from>
    <xdr:to>
      <xdr:col>10</xdr:col>
      <xdr:colOff>400050</xdr:colOff>
      <xdr:row>34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409572</xdr:colOff>
      <xdr:row>5</xdr:row>
      <xdr:rowOff>4762</xdr:rowOff>
    </xdr:from>
    <xdr:to>
      <xdr:col>18</xdr:col>
      <xdr:colOff>171449</xdr:colOff>
      <xdr:row>19</xdr:row>
      <xdr:rowOff>80962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5"/>
  <sheetViews>
    <sheetView tabSelected="1" workbookViewId="0">
      <selection activeCell="A52" sqref="A52"/>
    </sheetView>
  </sheetViews>
  <sheetFormatPr baseColWidth="10" defaultRowHeight="15" x14ac:dyDescent="0.25"/>
  <cols>
    <col min="1" max="1" width="30.42578125" customWidth="1"/>
    <col min="3" max="3" width="14.28515625" customWidth="1"/>
    <col min="6" max="6" width="27.85546875" customWidth="1"/>
  </cols>
  <sheetData>
    <row r="2" spans="1:6" ht="17.25" x14ac:dyDescent="0.3">
      <c r="A2" s="13" t="s">
        <v>23</v>
      </c>
    </row>
    <row r="3" spans="1:6" ht="15.75" x14ac:dyDescent="0.25">
      <c r="A3" s="1"/>
    </row>
    <row r="4" spans="1:6" ht="17.25" x14ac:dyDescent="0.3">
      <c r="A4" s="13" t="s">
        <v>24</v>
      </c>
      <c r="B4" s="14"/>
      <c r="C4" s="14"/>
      <c r="D4" s="14"/>
    </row>
    <row r="6" spans="1:6" ht="31.5" x14ac:dyDescent="0.25">
      <c r="A6" s="33" t="s">
        <v>0</v>
      </c>
      <c r="B6" s="33" t="s">
        <v>1</v>
      </c>
      <c r="C6" s="34" t="s">
        <v>15</v>
      </c>
      <c r="D6" s="35" t="s">
        <v>2</v>
      </c>
    </row>
    <row r="7" spans="1:6" ht="8.25" customHeight="1" x14ac:dyDescent="0.25">
      <c r="A7" s="2"/>
      <c r="B7" s="3"/>
      <c r="C7" s="4"/>
      <c r="D7" s="4"/>
    </row>
    <row r="8" spans="1:6" x14ac:dyDescent="0.25">
      <c r="A8" s="38" t="s">
        <v>25</v>
      </c>
      <c r="B8" s="39" t="s">
        <v>31</v>
      </c>
      <c r="C8" s="40">
        <v>6261</v>
      </c>
      <c r="D8" s="41">
        <f t="shared" ref="D8:D15" si="0">C8*100/$C$18</f>
        <v>46.553647111309388</v>
      </c>
    </row>
    <row r="9" spans="1:6" x14ac:dyDescent="0.25">
      <c r="A9" s="21" t="s">
        <v>26</v>
      </c>
      <c r="B9" s="22" t="s">
        <v>32</v>
      </c>
      <c r="C9" s="23">
        <v>2605</v>
      </c>
      <c r="D9" s="24">
        <f t="shared" si="0"/>
        <v>19.36946984905941</v>
      </c>
    </row>
    <row r="10" spans="1:6" x14ac:dyDescent="0.25">
      <c r="A10" s="38" t="s">
        <v>27</v>
      </c>
      <c r="B10" s="39" t="s">
        <v>33</v>
      </c>
      <c r="C10" s="40">
        <v>2115</v>
      </c>
      <c r="D10" s="41">
        <f t="shared" si="0"/>
        <v>15.726076288199867</v>
      </c>
    </row>
    <row r="11" spans="1:6" x14ac:dyDescent="0.25">
      <c r="A11" s="21" t="s">
        <v>28</v>
      </c>
      <c r="B11" s="22" t="s">
        <v>34</v>
      </c>
      <c r="C11" s="23">
        <v>1680</v>
      </c>
      <c r="D11" s="24">
        <f t="shared" si="0"/>
        <v>12.491635065804148</v>
      </c>
    </row>
    <row r="12" spans="1:6" x14ac:dyDescent="0.25">
      <c r="A12" s="38" t="s">
        <v>29</v>
      </c>
      <c r="B12" s="39" t="s">
        <v>35</v>
      </c>
      <c r="C12" s="40">
        <v>43</v>
      </c>
      <c r="D12" s="41">
        <f t="shared" si="0"/>
        <v>0.31972637370808238</v>
      </c>
      <c r="F12" s="6"/>
    </row>
    <row r="13" spans="1:6" x14ac:dyDescent="0.25">
      <c r="A13" s="21" t="s">
        <v>30</v>
      </c>
      <c r="B13" s="22" t="s">
        <v>36</v>
      </c>
      <c r="C13" s="23">
        <v>12</v>
      </c>
      <c r="D13" s="24">
        <f t="shared" si="0"/>
        <v>8.9225964755743917E-2</v>
      </c>
      <c r="F13" s="6"/>
    </row>
    <row r="14" spans="1:6" x14ac:dyDescent="0.25">
      <c r="A14" s="38" t="s">
        <v>102</v>
      </c>
      <c r="B14" s="39" t="s">
        <v>103</v>
      </c>
      <c r="C14" s="40">
        <v>3</v>
      </c>
      <c r="D14" s="41">
        <f t="shared" si="0"/>
        <v>2.2306491188935979E-2</v>
      </c>
      <c r="F14" s="6"/>
    </row>
    <row r="15" spans="1:6" x14ac:dyDescent="0.25">
      <c r="A15" s="21" t="s">
        <v>21</v>
      </c>
      <c r="B15" s="25" t="s">
        <v>21</v>
      </c>
      <c r="C15" s="23">
        <v>730</v>
      </c>
      <c r="D15" s="24">
        <f t="shared" si="0"/>
        <v>5.4279128559744221</v>
      </c>
      <c r="F15" s="6"/>
    </row>
    <row r="16" spans="1:6" hidden="1" x14ac:dyDescent="0.25">
      <c r="A16" s="17" t="s">
        <v>21</v>
      </c>
      <c r="B16" s="20" t="s">
        <v>21</v>
      </c>
      <c r="C16" s="16"/>
      <c r="D16" s="19">
        <f t="shared" ref="D16" si="1">C16*100/$C$18</f>
        <v>0</v>
      </c>
      <c r="F16" s="6"/>
    </row>
    <row r="17" spans="1:6" ht="5.25" customHeight="1" x14ac:dyDescent="0.25">
      <c r="A17" s="2"/>
      <c r="B17" s="3"/>
      <c r="C17" s="4"/>
      <c r="D17" s="5"/>
      <c r="F17" s="6"/>
    </row>
    <row r="18" spans="1:6" ht="15.75" x14ac:dyDescent="0.25">
      <c r="A18" s="36" t="s">
        <v>3</v>
      </c>
      <c r="B18" s="36"/>
      <c r="C18" s="37">
        <f>SUM(C8:C16)</f>
        <v>13449</v>
      </c>
      <c r="D18" s="37">
        <f>SUM(D8:D16)</f>
        <v>100</v>
      </c>
    </row>
    <row r="20" spans="1:6" x14ac:dyDescent="0.25">
      <c r="A20" s="32" t="s">
        <v>100</v>
      </c>
    </row>
    <row r="25" spans="1:6" x14ac:dyDescent="0.25">
      <c r="C25" s="2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B57" sqref="B57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3" t="s">
        <v>37</v>
      </c>
      <c r="B2" s="14"/>
      <c r="C2" s="14"/>
      <c r="D2" s="14"/>
      <c r="E2" s="14"/>
    </row>
    <row r="3" spans="1:6" ht="15" customHeight="1" x14ac:dyDescent="0.25"/>
    <row r="4" spans="1:6" ht="32.25" customHeight="1" x14ac:dyDescent="0.25">
      <c r="A4" s="46" t="s">
        <v>4</v>
      </c>
      <c r="B4" s="47" t="s">
        <v>5</v>
      </c>
      <c r="C4" s="46" t="s">
        <v>6</v>
      </c>
      <c r="D4" s="46" t="s">
        <v>2</v>
      </c>
      <c r="E4" s="46" t="s">
        <v>7</v>
      </c>
      <c r="F4" s="46" t="s">
        <v>2</v>
      </c>
    </row>
    <row r="5" spans="1:6" ht="10.5" customHeight="1" x14ac:dyDescent="0.25">
      <c r="A5" s="11"/>
      <c r="B5" s="12"/>
      <c r="C5" s="11"/>
      <c r="D5" s="11"/>
      <c r="E5" s="11"/>
      <c r="F5" s="11"/>
    </row>
    <row r="6" spans="1:6" x14ac:dyDescent="0.25">
      <c r="A6" s="42" t="s">
        <v>8</v>
      </c>
      <c r="B6" s="43" t="s">
        <v>9</v>
      </c>
      <c r="C6" s="44">
        <v>2253</v>
      </c>
      <c r="D6" s="45">
        <f>C6*100/$C$14</f>
        <v>75.70564516129032</v>
      </c>
      <c r="E6" s="44">
        <v>5103</v>
      </c>
      <c r="F6" s="45">
        <f>E6*100/$E$14</f>
        <v>37.943341512380101</v>
      </c>
    </row>
    <row r="7" spans="1:6" ht="9.75" customHeight="1" x14ac:dyDescent="0.25">
      <c r="A7" s="7"/>
      <c r="B7" s="18"/>
      <c r="C7" s="8"/>
      <c r="D7" s="9"/>
      <c r="E7" s="8"/>
      <c r="F7" s="9"/>
    </row>
    <row r="8" spans="1:6" x14ac:dyDescent="0.25">
      <c r="A8" s="42" t="s">
        <v>10</v>
      </c>
      <c r="B8" s="43" t="s">
        <v>11</v>
      </c>
      <c r="C8" s="44">
        <v>696</v>
      </c>
      <c r="D8" s="45">
        <f>C8*100/$C$14</f>
        <v>23.387096774193548</v>
      </c>
      <c r="E8" s="44">
        <v>7171</v>
      </c>
      <c r="F8" s="45">
        <f>E8*100/$E$14</f>
        <v>53.319949438619972</v>
      </c>
    </row>
    <row r="9" spans="1:6" ht="10.5" customHeight="1" x14ac:dyDescent="0.25">
      <c r="A9" s="7"/>
      <c r="B9" s="18"/>
      <c r="C9" s="8"/>
      <c r="D9" s="9"/>
      <c r="E9" s="8"/>
      <c r="F9" s="9"/>
    </row>
    <row r="10" spans="1:6" x14ac:dyDescent="0.25">
      <c r="A10" s="42" t="s">
        <v>12</v>
      </c>
      <c r="B10" s="43" t="s">
        <v>13</v>
      </c>
      <c r="C10" s="44">
        <v>26</v>
      </c>
      <c r="D10" s="45">
        <f>C10*100/$C$14</f>
        <v>0.87365591397849462</v>
      </c>
      <c r="E10" s="44">
        <v>1056</v>
      </c>
      <c r="F10" s="45">
        <f>E10*100/$E$14</f>
        <v>7.8518848985054648</v>
      </c>
    </row>
    <row r="11" spans="1:6" ht="9.75" customHeight="1" x14ac:dyDescent="0.25">
      <c r="A11" s="7"/>
      <c r="B11" s="18"/>
      <c r="C11" s="8"/>
      <c r="D11" s="9"/>
      <c r="E11" s="8"/>
      <c r="F11" s="9"/>
    </row>
    <row r="12" spans="1:6" x14ac:dyDescent="0.25">
      <c r="A12" s="42" t="s">
        <v>14</v>
      </c>
      <c r="B12" s="43" t="s">
        <v>22</v>
      </c>
      <c r="C12" s="44">
        <v>1</v>
      </c>
      <c r="D12" s="45">
        <f>C12*100/$C$14</f>
        <v>3.3602150537634407E-2</v>
      </c>
      <c r="E12" s="44">
        <v>119</v>
      </c>
      <c r="F12" s="45">
        <f>E12*100/$E$14</f>
        <v>0.8848241504944605</v>
      </c>
    </row>
    <row r="13" spans="1:6" ht="8.25" customHeight="1" x14ac:dyDescent="0.25">
      <c r="A13" s="7"/>
      <c r="B13" s="10"/>
      <c r="C13" s="8"/>
      <c r="D13" s="9"/>
      <c r="E13" s="8"/>
      <c r="F13" s="9"/>
    </row>
    <row r="14" spans="1:6" ht="15.75" customHeight="1" x14ac:dyDescent="0.25">
      <c r="A14" s="46" t="s">
        <v>104</v>
      </c>
      <c r="B14" s="48"/>
      <c r="C14" s="47">
        <f>SUM(C6:C12)</f>
        <v>2976</v>
      </c>
      <c r="D14" s="47">
        <f t="shared" ref="D14:F14" si="0">SUM(D6:D12)</f>
        <v>100</v>
      </c>
      <c r="E14" s="47">
        <f t="shared" si="0"/>
        <v>13449</v>
      </c>
      <c r="F14" s="47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1"/>
  <sheetViews>
    <sheetView workbookViewId="0">
      <selection activeCell="B55" sqref="B55"/>
    </sheetView>
  </sheetViews>
  <sheetFormatPr baseColWidth="10" defaultRowHeight="15" x14ac:dyDescent="0.25"/>
  <cols>
    <col min="1" max="1" width="23.28515625" customWidth="1"/>
    <col min="2" max="2" width="11.5703125" customWidth="1"/>
    <col min="3" max="3" width="10.140625" customWidth="1"/>
    <col min="4" max="4" width="10.28515625" customWidth="1"/>
    <col min="5" max="5" width="9.85546875" customWidth="1"/>
    <col min="6" max="6" width="9.42578125" customWidth="1"/>
    <col min="7" max="7" width="10" customWidth="1"/>
    <col min="8" max="8" width="10.85546875" customWidth="1"/>
    <col min="10" max="10" width="12.5703125" bestFit="1" customWidth="1"/>
  </cols>
  <sheetData>
    <row r="2" spans="1:20" ht="17.25" x14ac:dyDescent="0.3">
      <c r="A2" s="13" t="s">
        <v>99</v>
      </c>
      <c r="B2" s="14"/>
      <c r="C2" s="14"/>
      <c r="D2" s="14"/>
    </row>
    <row r="4" spans="1:20" ht="26.25" customHeight="1" x14ac:dyDescent="0.25">
      <c r="A4" s="49" t="s">
        <v>101</v>
      </c>
      <c r="B4" s="49" t="s">
        <v>31</v>
      </c>
      <c r="C4" s="50" t="s">
        <v>32</v>
      </c>
      <c r="D4" s="50" t="s">
        <v>33</v>
      </c>
      <c r="E4" s="50" t="s">
        <v>34</v>
      </c>
      <c r="F4" s="50" t="s">
        <v>35</v>
      </c>
      <c r="G4" s="50" t="s">
        <v>36</v>
      </c>
      <c r="H4" s="50" t="s">
        <v>103</v>
      </c>
      <c r="I4" s="50" t="s">
        <v>38</v>
      </c>
      <c r="J4" s="50" t="s">
        <v>39</v>
      </c>
    </row>
    <row r="5" spans="1:20" ht="9.7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20" x14ac:dyDescent="0.25">
      <c r="A6" s="54" t="s">
        <v>40</v>
      </c>
      <c r="B6" s="53">
        <v>64</v>
      </c>
      <c r="C6" s="53">
        <v>33</v>
      </c>
      <c r="D6" s="53">
        <v>30</v>
      </c>
      <c r="E6" s="53">
        <v>17</v>
      </c>
      <c r="F6" s="53">
        <v>3</v>
      </c>
      <c r="G6" s="53">
        <v>0</v>
      </c>
      <c r="H6" s="53">
        <v>0</v>
      </c>
      <c r="I6" s="53">
        <v>6</v>
      </c>
      <c r="J6" s="55">
        <f>SUM(B6:I6)</f>
        <v>153</v>
      </c>
      <c r="K6" s="15" t="s">
        <v>67</v>
      </c>
    </row>
    <row r="7" spans="1:20" x14ac:dyDescent="0.25">
      <c r="A7" s="27" t="s">
        <v>16</v>
      </c>
      <c r="B7" s="26">
        <v>75</v>
      </c>
      <c r="C7" s="26">
        <v>51</v>
      </c>
      <c r="D7" s="26">
        <v>26</v>
      </c>
      <c r="E7" s="26">
        <v>22</v>
      </c>
      <c r="F7" s="26">
        <v>0</v>
      </c>
      <c r="G7" s="26">
        <v>1</v>
      </c>
      <c r="H7" s="26">
        <v>0</v>
      </c>
      <c r="I7" s="26">
        <v>27</v>
      </c>
      <c r="J7" s="56">
        <f t="shared" ref="J7:J37" si="0">SUM(B7:I7)</f>
        <v>202</v>
      </c>
      <c r="K7" s="15" t="s">
        <v>68</v>
      </c>
      <c r="L7" s="28"/>
      <c r="M7" s="28"/>
      <c r="N7" s="28"/>
      <c r="O7" s="28"/>
      <c r="P7" s="28"/>
      <c r="Q7" s="28"/>
      <c r="R7" s="28"/>
      <c r="S7" s="28"/>
      <c r="T7" s="28"/>
    </row>
    <row r="8" spans="1:20" x14ac:dyDescent="0.25">
      <c r="A8" s="54" t="s">
        <v>41</v>
      </c>
      <c r="B8" s="53">
        <v>15</v>
      </c>
      <c r="C8" s="53">
        <v>9</v>
      </c>
      <c r="D8" s="53">
        <v>7</v>
      </c>
      <c r="E8" s="53">
        <v>4</v>
      </c>
      <c r="F8" s="53">
        <v>1</v>
      </c>
      <c r="G8" s="53">
        <v>0</v>
      </c>
      <c r="H8" s="53">
        <v>0</v>
      </c>
      <c r="I8" s="53">
        <v>21</v>
      </c>
      <c r="J8" s="55">
        <f t="shared" si="0"/>
        <v>57</v>
      </c>
      <c r="K8" s="15" t="s">
        <v>69</v>
      </c>
    </row>
    <row r="9" spans="1:20" x14ac:dyDescent="0.25">
      <c r="A9" s="27" t="s">
        <v>42</v>
      </c>
      <c r="B9" s="26">
        <v>32</v>
      </c>
      <c r="C9" s="26">
        <v>25</v>
      </c>
      <c r="D9" s="26">
        <v>24</v>
      </c>
      <c r="E9" s="26">
        <v>13</v>
      </c>
      <c r="F9" s="26">
        <v>1</v>
      </c>
      <c r="G9" s="26">
        <v>0</v>
      </c>
      <c r="H9" s="26">
        <v>0</v>
      </c>
      <c r="I9" s="26">
        <v>8</v>
      </c>
      <c r="J9" s="56">
        <f t="shared" si="0"/>
        <v>103</v>
      </c>
      <c r="K9" s="15" t="s">
        <v>70</v>
      </c>
    </row>
    <row r="10" spans="1:20" x14ac:dyDescent="0.25">
      <c r="A10" s="54" t="s">
        <v>43</v>
      </c>
      <c r="B10" s="53">
        <v>150</v>
      </c>
      <c r="C10" s="53">
        <v>59</v>
      </c>
      <c r="D10" s="53">
        <v>63</v>
      </c>
      <c r="E10" s="53">
        <v>55</v>
      </c>
      <c r="F10" s="53">
        <v>0</v>
      </c>
      <c r="G10" s="53">
        <v>0</v>
      </c>
      <c r="H10" s="53">
        <v>0</v>
      </c>
      <c r="I10" s="53">
        <v>26</v>
      </c>
      <c r="J10" s="55">
        <f t="shared" si="0"/>
        <v>353</v>
      </c>
      <c r="K10" s="15" t="s">
        <v>71</v>
      </c>
    </row>
    <row r="11" spans="1:20" x14ac:dyDescent="0.25">
      <c r="A11" s="27" t="s">
        <v>17</v>
      </c>
      <c r="B11" s="26">
        <v>57</v>
      </c>
      <c r="C11" s="26">
        <v>68</v>
      </c>
      <c r="D11" s="26">
        <v>22</v>
      </c>
      <c r="E11" s="26">
        <v>22</v>
      </c>
      <c r="F11" s="26">
        <v>0</v>
      </c>
      <c r="G11" s="26">
        <v>0</v>
      </c>
      <c r="H11" s="26">
        <v>0</v>
      </c>
      <c r="I11" s="26">
        <v>15</v>
      </c>
      <c r="J11" s="56">
        <f t="shared" si="0"/>
        <v>184</v>
      </c>
      <c r="K11" s="15" t="s">
        <v>72</v>
      </c>
    </row>
    <row r="12" spans="1:20" x14ac:dyDescent="0.25">
      <c r="A12" s="54" t="s">
        <v>44</v>
      </c>
      <c r="B12" s="53">
        <v>1545</v>
      </c>
      <c r="C12" s="53">
        <v>493</v>
      </c>
      <c r="D12" s="53">
        <v>508</v>
      </c>
      <c r="E12" s="53">
        <v>440</v>
      </c>
      <c r="F12" s="53">
        <v>6</v>
      </c>
      <c r="G12" s="53">
        <v>1</v>
      </c>
      <c r="H12" s="53">
        <v>0</v>
      </c>
      <c r="I12" s="53">
        <v>62</v>
      </c>
      <c r="J12" s="55">
        <f t="shared" si="0"/>
        <v>3055</v>
      </c>
      <c r="K12" s="15" t="s">
        <v>73</v>
      </c>
    </row>
    <row r="13" spans="1:20" x14ac:dyDescent="0.25">
      <c r="A13" s="27" t="s">
        <v>18</v>
      </c>
      <c r="B13" s="26">
        <v>161</v>
      </c>
      <c r="C13" s="26">
        <v>89</v>
      </c>
      <c r="D13" s="26">
        <v>54</v>
      </c>
      <c r="E13" s="26">
        <v>59</v>
      </c>
      <c r="F13" s="26">
        <v>5</v>
      </c>
      <c r="G13" s="26">
        <v>0</v>
      </c>
      <c r="H13" s="26">
        <v>0</v>
      </c>
      <c r="I13" s="26">
        <v>9</v>
      </c>
      <c r="J13" s="56">
        <f t="shared" si="0"/>
        <v>377</v>
      </c>
      <c r="K13" s="15" t="s">
        <v>74</v>
      </c>
    </row>
    <row r="14" spans="1:20" x14ac:dyDescent="0.25">
      <c r="A14" s="54" t="s">
        <v>45</v>
      </c>
      <c r="B14" s="53">
        <v>83</v>
      </c>
      <c r="C14" s="53">
        <v>24</v>
      </c>
      <c r="D14" s="53">
        <v>21</v>
      </c>
      <c r="E14" s="53">
        <v>13</v>
      </c>
      <c r="F14" s="53">
        <v>0</v>
      </c>
      <c r="G14" s="53">
        <v>1</v>
      </c>
      <c r="H14" s="53">
        <v>0</v>
      </c>
      <c r="I14" s="53">
        <v>5</v>
      </c>
      <c r="J14" s="55">
        <f t="shared" si="0"/>
        <v>147</v>
      </c>
      <c r="K14" s="15" t="s">
        <v>75</v>
      </c>
    </row>
    <row r="15" spans="1:20" x14ac:dyDescent="0.25">
      <c r="A15" s="27" t="s">
        <v>46</v>
      </c>
      <c r="B15" s="26">
        <v>45</v>
      </c>
      <c r="C15" s="26">
        <v>22</v>
      </c>
      <c r="D15" s="26">
        <v>22</v>
      </c>
      <c r="E15" s="26">
        <v>5</v>
      </c>
      <c r="F15" s="26">
        <v>0</v>
      </c>
      <c r="G15" s="26">
        <v>0</v>
      </c>
      <c r="H15" s="26">
        <v>0</v>
      </c>
      <c r="I15" s="26">
        <v>2</v>
      </c>
      <c r="J15" s="56">
        <f t="shared" si="0"/>
        <v>96</v>
      </c>
      <c r="K15" s="15" t="s">
        <v>76</v>
      </c>
    </row>
    <row r="16" spans="1:20" x14ac:dyDescent="0.25">
      <c r="A16" s="54" t="s">
        <v>51</v>
      </c>
      <c r="B16" s="53">
        <v>223</v>
      </c>
      <c r="C16" s="53">
        <v>92</v>
      </c>
      <c r="D16" s="53">
        <v>66</v>
      </c>
      <c r="E16" s="53">
        <v>55</v>
      </c>
      <c r="F16" s="53">
        <v>3</v>
      </c>
      <c r="G16" s="53">
        <v>0</v>
      </c>
      <c r="H16" s="53">
        <v>0</v>
      </c>
      <c r="I16" s="53">
        <v>73</v>
      </c>
      <c r="J16" s="55">
        <f>SUM(B16:I16)</f>
        <v>512</v>
      </c>
      <c r="K16" s="15" t="s">
        <v>81</v>
      </c>
    </row>
    <row r="17" spans="1:11" x14ac:dyDescent="0.25">
      <c r="A17" s="27" t="s">
        <v>47</v>
      </c>
      <c r="B17" s="26">
        <v>271</v>
      </c>
      <c r="C17" s="26">
        <v>73</v>
      </c>
      <c r="D17" s="26">
        <v>98</v>
      </c>
      <c r="E17" s="26">
        <v>58</v>
      </c>
      <c r="F17" s="26">
        <v>1</v>
      </c>
      <c r="G17" s="26">
        <v>0</v>
      </c>
      <c r="H17" s="26">
        <v>0</v>
      </c>
      <c r="I17" s="26">
        <v>21</v>
      </c>
      <c r="J17" s="56">
        <f t="shared" si="0"/>
        <v>522</v>
      </c>
      <c r="K17" s="15" t="s">
        <v>77</v>
      </c>
    </row>
    <row r="18" spans="1:11" x14ac:dyDescent="0.25">
      <c r="A18" s="54" t="s">
        <v>48</v>
      </c>
      <c r="B18" s="53">
        <v>121</v>
      </c>
      <c r="C18" s="53">
        <v>84</v>
      </c>
      <c r="D18" s="53">
        <v>83</v>
      </c>
      <c r="E18" s="53">
        <v>63</v>
      </c>
      <c r="F18" s="53">
        <v>1</v>
      </c>
      <c r="G18" s="53">
        <v>0</v>
      </c>
      <c r="H18" s="53">
        <v>0</v>
      </c>
      <c r="I18" s="53">
        <v>75</v>
      </c>
      <c r="J18" s="55">
        <f t="shared" si="0"/>
        <v>427</v>
      </c>
      <c r="K18" s="15" t="s">
        <v>78</v>
      </c>
    </row>
    <row r="19" spans="1:11" x14ac:dyDescent="0.25">
      <c r="A19" s="27" t="s">
        <v>49</v>
      </c>
      <c r="B19" s="26">
        <v>164</v>
      </c>
      <c r="C19" s="26">
        <v>66</v>
      </c>
      <c r="D19" s="26">
        <v>87</v>
      </c>
      <c r="E19" s="26">
        <v>72</v>
      </c>
      <c r="F19" s="26">
        <v>1</v>
      </c>
      <c r="G19" s="26">
        <v>0</v>
      </c>
      <c r="H19" s="26">
        <v>0</v>
      </c>
      <c r="I19" s="26">
        <v>59</v>
      </c>
      <c r="J19" s="56">
        <f t="shared" si="0"/>
        <v>449</v>
      </c>
      <c r="K19" s="15" t="s">
        <v>79</v>
      </c>
    </row>
    <row r="20" spans="1:11" x14ac:dyDescent="0.25">
      <c r="A20" s="54" t="s">
        <v>50</v>
      </c>
      <c r="B20" s="53">
        <v>980</v>
      </c>
      <c r="C20" s="53">
        <v>252</v>
      </c>
      <c r="D20" s="53">
        <v>180</v>
      </c>
      <c r="E20" s="53">
        <v>127</v>
      </c>
      <c r="F20" s="53">
        <v>4</v>
      </c>
      <c r="G20" s="53">
        <v>1</v>
      </c>
      <c r="H20" s="53">
        <v>0</v>
      </c>
      <c r="I20" s="53">
        <v>49</v>
      </c>
      <c r="J20" s="55">
        <f t="shared" si="0"/>
        <v>1593</v>
      </c>
      <c r="K20" s="15" t="s">
        <v>80</v>
      </c>
    </row>
    <row r="21" spans="1:11" x14ac:dyDescent="0.25">
      <c r="A21" s="27" t="s">
        <v>52</v>
      </c>
      <c r="B21" s="26">
        <v>210</v>
      </c>
      <c r="C21" s="26">
        <v>105</v>
      </c>
      <c r="D21" s="26">
        <v>87</v>
      </c>
      <c r="E21" s="26">
        <v>80</v>
      </c>
      <c r="F21" s="26">
        <v>0</v>
      </c>
      <c r="G21" s="26">
        <v>3</v>
      </c>
      <c r="H21" s="26">
        <v>0</v>
      </c>
      <c r="I21" s="26">
        <v>44</v>
      </c>
      <c r="J21" s="56">
        <f t="shared" si="0"/>
        <v>529</v>
      </c>
      <c r="K21" s="15" t="s">
        <v>82</v>
      </c>
    </row>
    <row r="22" spans="1:11" x14ac:dyDescent="0.25">
      <c r="A22" s="54" t="s">
        <v>53</v>
      </c>
      <c r="B22" s="53">
        <v>126</v>
      </c>
      <c r="C22" s="53">
        <v>38</v>
      </c>
      <c r="D22" s="53">
        <v>34</v>
      </c>
      <c r="E22" s="53">
        <v>20</v>
      </c>
      <c r="F22" s="53">
        <v>1</v>
      </c>
      <c r="G22" s="53">
        <v>0</v>
      </c>
      <c r="H22" s="53">
        <v>0</v>
      </c>
      <c r="I22" s="53">
        <v>7</v>
      </c>
      <c r="J22" s="55">
        <f t="shared" si="0"/>
        <v>226</v>
      </c>
      <c r="K22" s="15" t="s">
        <v>83</v>
      </c>
    </row>
    <row r="23" spans="1:11" x14ac:dyDescent="0.25">
      <c r="A23" s="27" t="s">
        <v>54</v>
      </c>
      <c r="B23" s="26">
        <v>65</v>
      </c>
      <c r="C23" s="26">
        <v>22</v>
      </c>
      <c r="D23" s="26">
        <v>17</v>
      </c>
      <c r="E23" s="26">
        <v>11</v>
      </c>
      <c r="F23" s="26">
        <v>0</v>
      </c>
      <c r="G23" s="26">
        <v>0</v>
      </c>
      <c r="H23" s="26">
        <v>0</v>
      </c>
      <c r="I23" s="26">
        <v>2</v>
      </c>
      <c r="J23" s="56">
        <f t="shared" si="0"/>
        <v>117</v>
      </c>
      <c r="K23" s="15" t="s">
        <v>84</v>
      </c>
    </row>
    <row r="24" spans="1:11" x14ac:dyDescent="0.25">
      <c r="A24" s="54" t="s">
        <v>55</v>
      </c>
      <c r="B24" s="53">
        <v>248</v>
      </c>
      <c r="C24" s="53">
        <v>170</v>
      </c>
      <c r="D24" s="53">
        <v>46</v>
      </c>
      <c r="E24" s="53">
        <v>56</v>
      </c>
      <c r="F24" s="53">
        <v>6</v>
      </c>
      <c r="G24" s="53">
        <v>0</v>
      </c>
      <c r="H24" s="53">
        <v>0</v>
      </c>
      <c r="I24" s="53">
        <v>29</v>
      </c>
      <c r="J24" s="55">
        <f t="shared" si="0"/>
        <v>555</v>
      </c>
      <c r="K24" s="15" t="s">
        <v>85</v>
      </c>
    </row>
    <row r="25" spans="1:11" x14ac:dyDescent="0.25">
      <c r="A25" s="27" t="s">
        <v>56</v>
      </c>
      <c r="B25" s="26">
        <v>62</v>
      </c>
      <c r="C25" s="26">
        <v>40</v>
      </c>
      <c r="D25" s="26">
        <v>48</v>
      </c>
      <c r="E25" s="26">
        <v>31</v>
      </c>
      <c r="F25" s="26">
        <v>0</v>
      </c>
      <c r="G25" s="26">
        <v>0</v>
      </c>
      <c r="H25" s="26">
        <v>0</v>
      </c>
      <c r="I25" s="26">
        <v>75</v>
      </c>
      <c r="J25" s="56">
        <f t="shared" si="0"/>
        <v>256</v>
      </c>
      <c r="K25" s="15" t="s">
        <v>86</v>
      </c>
    </row>
    <row r="26" spans="1:11" x14ac:dyDescent="0.25">
      <c r="A26" s="54" t="s">
        <v>57</v>
      </c>
      <c r="B26" s="53">
        <v>219</v>
      </c>
      <c r="C26" s="53">
        <v>80</v>
      </c>
      <c r="D26" s="53">
        <v>67</v>
      </c>
      <c r="E26" s="53">
        <v>57</v>
      </c>
      <c r="F26" s="53">
        <v>1</v>
      </c>
      <c r="G26" s="53">
        <v>1</v>
      </c>
      <c r="H26" s="53">
        <v>2</v>
      </c>
      <c r="I26" s="53">
        <v>8</v>
      </c>
      <c r="J26" s="55">
        <f t="shared" si="0"/>
        <v>435</v>
      </c>
      <c r="K26" s="15" t="s">
        <v>87</v>
      </c>
    </row>
    <row r="27" spans="1:11" x14ac:dyDescent="0.25">
      <c r="A27" s="27" t="s">
        <v>58</v>
      </c>
      <c r="B27" s="26">
        <v>214</v>
      </c>
      <c r="C27" s="26">
        <v>99</v>
      </c>
      <c r="D27" s="26">
        <v>118</v>
      </c>
      <c r="E27" s="26">
        <v>43</v>
      </c>
      <c r="F27" s="26">
        <v>0</v>
      </c>
      <c r="G27" s="26">
        <v>0</v>
      </c>
      <c r="H27" s="26">
        <v>0</v>
      </c>
      <c r="I27" s="26">
        <v>5</v>
      </c>
      <c r="J27" s="56">
        <f t="shared" si="0"/>
        <v>479</v>
      </c>
      <c r="K27" s="15" t="s">
        <v>88</v>
      </c>
    </row>
    <row r="28" spans="1:11" x14ac:dyDescent="0.25">
      <c r="A28" s="54" t="s">
        <v>59</v>
      </c>
      <c r="B28" s="53">
        <v>88</v>
      </c>
      <c r="C28" s="53">
        <v>68</v>
      </c>
      <c r="D28" s="53">
        <v>38</v>
      </c>
      <c r="E28" s="53">
        <v>36</v>
      </c>
      <c r="F28" s="53">
        <v>2</v>
      </c>
      <c r="G28" s="53">
        <v>0</v>
      </c>
      <c r="H28" s="53">
        <v>0</v>
      </c>
      <c r="I28" s="53">
        <v>9</v>
      </c>
      <c r="J28" s="55">
        <f t="shared" si="0"/>
        <v>241</v>
      </c>
      <c r="K28" s="15" t="s">
        <v>89</v>
      </c>
    </row>
    <row r="29" spans="1:11" x14ac:dyDescent="0.25">
      <c r="A29" s="27" t="s">
        <v>60</v>
      </c>
      <c r="B29" s="26">
        <v>144</v>
      </c>
      <c r="C29" s="26">
        <v>59</v>
      </c>
      <c r="D29" s="26">
        <v>42</v>
      </c>
      <c r="E29" s="26">
        <v>53</v>
      </c>
      <c r="F29" s="26">
        <v>1</v>
      </c>
      <c r="G29" s="26">
        <v>0</v>
      </c>
      <c r="H29" s="26">
        <v>0</v>
      </c>
      <c r="I29" s="26">
        <v>18</v>
      </c>
      <c r="J29" s="56">
        <f t="shared" si="0"/>
        <v>317</v>
      </c>
      <c r="K29" s="15" t="s">
        <v>90</v>
      </c>
    </row>
    <row r="30" spans="1:11" x14ac:dyDescent="0.25">
      <c r="A30" s="54" t="s">
        <v>61</v>
      </c>
      <c r="B30" s="53">
        <v>87</v>
      </c>
      <c r="C30" s="53">
        <v>88</v>
      </c>
      <c r="D30" s="53">
        <v>27</v>
      </c>
      <c r="E30" s="53">
        <v>26</v>
      </c>
      <c r="F30" s="53">
        <v>5</v>
      </c>
      <c r="G30" s="53">
        <v>0</v>
      </c>
      <c r="H30" s="53">
        <v>1</v>
      </c>
      <c r="I30" s="53">
        <v>7</v>
      </c>
      <c r="J30" s="55">
        <f t="shared" si="0"/>
        <v>241</v>
      </c>
      <c r="K30" s="15" t="s">
        <v>91</v>
      </c>
    </row>
    <row r="31" spans="1:11" x14ac:dyDescent="0.25">
      <c r="A31" s="27" t="s">
        <v>19</v>
      </c>
      <c r="B31" s="26">
        <v>96</v>
      </c>
      <c r="C31" s="26">
        <v>63</v>
      </c>
      <c r="D31" s="26">
        <v>38</v>
      </c>
      <c r="E31" s="26">
        <v>29</v>
      </c>
      <c r="F31" s="26">
        <v>0</v>
      </c>
      <c r="G31" s="26">
        <v>0</v>
      </c>
      <c r="H31" s="26">
        <v>0</v>
      </c>
      <c r="I31" s="26">
        <v>7</v>
      </c>
      <c r="J31" s="56">
        <f t="shared" si="0"/>
        <v>233</v>
      </c>
      <c r="K31" s="15" t="s">
        <v>92</v>
      </c>
    </row>
    <row r="32" spans="1:11" x14ac:dyDescent="0.25">
      <c r="A32" s="54" t="s">
        <v>62</v>
      </c>
      <c r="B32" s="53">
        <v>123</v>
      </c>
      <c r="C32" s="53">
        <v>51</v>
      </c>
      <c r="D32" s="53">
        <v>47</v>
      </c>
      <c r="E32" s="53">
        <v>42</v>
      </c>
      <c r="F32" s="53">
        <v>0</v>
      </c>
      <c r="G32" s="53">
        <v>0</v>
      </c>
      <c r="H32" s="53">
        <v>0</v>
      </c>
      <c r="I32" s="53">
        <v>11</v>
      </c>
      <c r="J32" s="55">
        <f t="shared" si="0"/>
        <v>274</v>
      </c>
      <c r="K32" s="15" t="s">
        <v>93</v>
      </c>
    </row>
    <row r="33" spans="1:11" x14ac:dyDescent="0.25">
      <c r="A33" s="27" t="s">
        <v>20</v>
      </c>
      <c r="B33" s="26">
        <v>118</v>
      </c>
      <c r="C33" s="26">
        <v>58</v>
      </c>
      <c r="D33" s="26">
        <v>28</v>
      </c>
      <c r="E33" s="26">
        <v>17</v>
      </c>
      <c r="F33" s="26">
        <v>1</v>
      </c>
      <c r="G33" s="26">
        <v>1</v>
      </c>
      <c r="H33" s="26">
        <v>0</v>
      </c>
      <c r="I33" s="26">
        <v>5</v>
      </c>
      <c r="J33" s="56">
        <f t="shared" si="0"/>
        <v>228</v>
      </c>
      <c r="K33" s="15" t="s">
        <v>94</v>
      </c>
    </row>
    <row r="34" spans="1:11" x14ac:dyDescent="0.25">
      <c r="A34" s="54" t="s">
        <v>63</v>
      </c>
      <c r="B34" s="53">
        <v>87</v>
      </c>
      <c r="C34" s="53">
        <v>20</v>
      </c>
      <c r="D34" s="53">
        <v>26</v>
      </c>
      <c r="E34" s="53">
        <v>27</v>
      </c>
      <c r="F34" s="53">
        <v>0</v>
      </c>
      <c r="G34" s="53">
        <v>0</v>
      </c>
      <c r="H34" s="53">
        <v>0</v>
      </c>
      <c r="I34" s="53">
        <v>3</v>
      </c>
      <c r="J34" s="55">
        <f t="shared" si="0"/>
        <v>163</v>
      </c>
      <c r="K34" s="15" t="s">
        <v>95</v>
      </c>
    </row>
    <row r="35" spans="1:11" x14ac:dyDescent="0.25">
      <c r="A35" s="27" t="s">
        <v>64</v>
      </c>
      <c r="B35" s="26">
        <v>280</v>
      </c>
      <c r="C35" s="26">
        <v>90</v>
      </c>
      <c r="D35" s="26">
        <v>75</v>
      </c>
      <c r="E35" s="26">
        <v>88</v>
      </c>
      <c r="F35" s="26">
        <v>0</v>
      </c>
      <c r="G35" s="26">
        <v>1</v>
      </c>
      <c r="H35" s="26">
        <v>0</v>
      </c>
      <c r="I35" s="26">
        <v>28</v>
      </c>
      <c r="J35" s="56">
        <f t="shared" si="0"/>
        <v>562</v>
      </c>
      <c r="K35" s="15" t="s">
        <v>96</v>
      </c>
    </row>
    <row r="36" spans="1:11" x14ac:dyDescent="0.25">
      <c r="A36" s="54" t="s">
        <v>65</v>
      </c>
      <c r="B36" s="53">
        <v>43</v>
      </c>
      <c r="C36" s="53">
        <v>82</v>
      </c>
      <c r="D36" s="53">
        <v>56</v>
      </c>
      <c r="E36" s="53">
        <v>17</v>
      </c>
      <c r="F36" s="53">
        <v>0</v>
      </c>
      <c r="G36" s="53">
        <v>0</v>
      </c>
      <c r="H36" s="53">
        <v>0</v>
      </c>
      <c r="I36" s="53">
        <v>11</v>
      </c>
      <c r="J36" s="55">
        <f t="shared" si="0"/>
        <v>209</v>
      </c>
      <c r="K36" s="15" t="s">
        <v>97</v>
      </c>
    </row>
    <row r="37" spans="1:11" x14ac:dyDescent="0.25">
      <c r="A37" s="27" t="s">
        <v>66</v>
      </c>
      <c r="B37" s="26">
        <v>65</v>
      </c>
      <c r="C37" s="26">
        <v>32</v>
      </c>
      <c r="D37" s="26">
        <v>30</v>
      </c>
      <c r="E37" s="26">
        <v>22</v>
      </c>
      <c r="F37" s="26">
        <v>0</v>
      </c>
      <c r="G37" s="26">
        <v>2</v>
      </c>
      <c r="H37" s="26">
        <v>0</v>
      </c>
      <c r="I37" s="26">
        <v>3</v>
      </c>
      <c r="J37" s="56">
        <f t="shared" si="0"/>
        <v>154</v>
      </c>
      <c r="K37" s="15" t="s">
        <v>98</v>
      </c>
    </row>
    <row r="38" spans="1:11" ht="9" customHeight="1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</row>
    <row r="39" spans="1:11" x14ac:dyDescent="0.25">
      <c r="A39" s="51" t="s">
        <v>39</v>
      </c>
      <c r="B39" s="52">
        <f t="shared" ref="B39:J39" si="1">SUM(B6:B37)</f>
        <v>6261</v>
      </c>
      <c r="C39" s="52">
        <f t="shared" si="1"/>
        <v>2605</v>
      </c>
      <c r="D39" s="52">
        <f t="shared" si="1"/>
        <v>2115</v>
      </c>
      <c r="E39" s="52">
        <f t="shared" si="1"/>
        <v>1680</v>
      </c>
      <c r="F39" s="52">
        <f t="shared" si="1"/>
        <v>43</v>
      </c>
      <c r="G39" s="52">
        <f t="shared" si="1"/>
        <v>12</v>
      </c>
      <c r="H39" s="51">
        <f t="shared" si="1"/>
        <v>3</v>
      </c>
      <c r="I39" s="52">
        <f t="shared" si="1"/>
        <v>730</v>
      </c>
      <c r="J39" s="52">
        <f t="shared" si="1"/>
        <v>13449</v>
      </c>
    </row>
    <row r="40" spans="1:11" x14ac:dyDescent="0.25">
      <c r="B40" s="57"/>
      <c r="C40" s="57"/>
      <c r="D40" s="57"/>
      <c r="E40" s="57"/>
      <c r="F40" s="57"/>
      <c r="G40" s="57"/>
      <c r="H40" s="57"/>
      <c r="I40" s="57"/>
    </row>
    <row r="41" spans="1:11" x14ac:dyDescent="0.25">
      <c r="A41" s="32" t="s">
        <v>100</v>
      </c>
      <c r="B41" s="28"/>
      <c r="C41" s="28"/>
      <c r="D41" s="28"/>
      <c r="E41" s="28"/>
      <c r="F41" s="28"/>
      <c r="G41" s="28"/>
      <c r="H41" s="28"/>
      <c r="I41" s="2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8.1</vt:lpstr>
      <vt:lpstr>8.2</vt:lpstr>
      <vt:lpstr>8.3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2025-02-06T20:00:37Z</dcterms:modified>
</cp:coreProperties>
</file>